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<sst xmlns="http://schemas.openxmlformats.org/spreadsheetml/2006/main" count="90" uniqueCount="86">
  <si>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r>
      <rPr>
        <sz val="8"/>
        <color indexed="8"/>
        <rFont val="Soberana Sans"/>
        <family val="0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</si>
  <si>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</si>
  <si>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</si>
  <si>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</si>
  <si>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</si>
  <si>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</si>
  <si>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</si>
  <si>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</si>
  <si>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</si>
  <si>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</si>
  <si>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</si>
  <si>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</si>
  <si>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</si>
  <si>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</si>
  <si>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</si>
  <si>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</si>
  <si>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</si>
  <si>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</si>
  <si>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</si>
  <si>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</si>
  <si>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</si>
  <si>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</si>
  <si>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</si>
  <si>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</si>
  <si>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</si>
  <si>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</si>
  <si>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</si>
  <si>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</si>
  <si>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</si>
  <si>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</si>
  <si>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</si>
  <si>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</si>
  <si>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</si>
  <si>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</si>
  <si>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</si>
  <si>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</si>
  <si>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</si>
  <si>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</si>
  <si>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</si>
  <si>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</si>
  <si>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</si>
  <si>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</si>
  <si>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</si>
  <si>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</si>
  <si>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</si>
  <si>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</si>
  <si>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</si>
  <si>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</si>
  <si>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</si>
  <si>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</si>
  <si>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</si>
  <si>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</si>
  <si>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</si>
  <si>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</si>
  <si>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</si>
  <si>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</si>
  <si>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</si>
  <si>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</si>
  <si>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</si>
  <si>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</si>
  <si>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</si>
  <si>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</si>
  <si>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</si>
  <si>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</si>
  <si>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</si>
  <si>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sz val="7"/>
        <color indexed="8"/>
        <rFont val="Soberana Sans"/>
        <family val="0"/>
      </rPr>
      <t>4000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</si>
  <si>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</si>
  <si>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4600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</si>
  <si>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</si>
  <si>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sz val="7"/>
        <color indexed="8"/>
        <rFont val="Soberana Sans"/>
        <family val="0"/>
      </rPr>
      <t>7000</t>
    </r>
  </si>
  <si>
    <r>
      <rPr>
        <sz val="7"/>
        <color indexed="8"/>
        <rFont val="Soberana Sans"/>
        <family val="0"/>
      </rPr>
      <t>Inversiones financieras y otras provisiones</t>
    </r>
  </si>
  <si>
    <r>
      <rPr>
        <sz val="7"/>
        <color indexed="8"/>
        <rFont val="Soberana Sans"/>
        <family val="0"/>
      </rPr>
      <t>7900</t>
    </r>
  </si>
  <si>
    <r>
      <rPr>
        <sz val="7"/>
        <color indexed="8"/>
        <rFont val="Soberana Sans"/>
        <family val="0"/>
      </rPr>
      <t>Provisiones para contingencias y otras erogaciones especiales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</si>
  <si>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</si>
  <si>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</si>
  <si>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r>
      <rPr>
        <sz val="7"/>
        <color indexed="8"/>
        <rFont val="Soberana Sans"/>
        <family val="0"/>
      </rPr>
      <t>Inversión Física</t>
    </r>
  </si>
  <si>
    <r>
      <rPr>
        <sz val="7"/>
        <color indexed="8"/>
        <rFont val="Soberana Sans"/>
        <family val="0"/>
      </rPr>
      <t>5000</t>
    </r>
  </si>
  <si>
    <r>
      <rPr>
        <sz val="7"/>
        <color indexed="8"/>
        <rFont val="Soberana Sans"/>
        <family val="0"/>
      </rPr>
      <t>Bienes muebles, inmuebles e intangibles</t>
    </r>
  </si>
  <si>
    <r>
      <rPr>
        <sz val="7"/>
        <color indexed="8"/>
        <rFont val="Soberana Sans"/>
        <family val="0"/>
      </rPr>
      <t>5300</t>
    </r>
  </si>
  <si>
    <r>
      <rPr>
        <sz val="7"/>
        <color indexed="8"/>
        <rFont val="Soberana Sans"/>
        <family val="0"/>
      </rPr>
      <t>Equipo e instrumental medico y de laboratorio</t>
    </r>
  </si>
  <si>
    <r>
      <rPr>
        <sz val="7"/>
        <color indexed="8"/>
        <rFont val="Soberana Sans"/>
        <family val="0"/>
      </rPr>
      <t>6000</t>
    </r>
  </si>
  <si>
    <r>
      <rPr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</si>
  <si>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6200</t>
    </r>
  </si>
  <si>
    <r>
      <rPr>
        <sz val="7"/>
        <color indexed="8"/>
        <rFont val="Soberana Sans"/>
        <family val="0"/>
      </rPr>
      <t>Obra pública en bienes propios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</si>
  <si>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</si>
  <si>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TERCER TRIMESTRE  ENERO - SEPTIEMBRE 2023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</si>
</sst>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  <numFmt numFmtId="174" formatCode="#,##0.00000000"/>
    <numFmt numFmtId="175" formatCode="#,##0.000000000"/>
    <numFmt numFmtId="176" formatCode="#,##0.0000000000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4" xfId="0" applyNumberFormat="1" applyFont="1" applyFill="1" applyBorder="1" applyAlignment="1" applyProtection="1">
      <alignment horizontal="right" vertical="center" wrapText="1"/>
      <protection/>
    </xf>
    <xf numFmtId="171" fontId="8" fillId="0" borderId="0" xfId="47" applyFont="1" applyAlignment="1">
      <alignment/>
    </xf>
    <xf numFmtId="3" fontId="0" fillId="0" borderId="0" xfId="0" applyNumberFormat="1" applyAlignment="1">
      <alignment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171" fontId="0" fillId="0" borderId="0" xfId="47" applyFont="1" applyFill="1" applyAlignment="1">
      <alignment/>
    </xf>
    <xf numFmtId="171" fontId="0" fillId="0" borderId="0" xfId="47" applyFont="1" applyAlignment="1">
      <alignment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="130" zoomScaleNormal="130" zoomScalePageLayoutView="0" workbookViewId="0" topLeftCell="A1">
      <selection activeCell="H11" sqref="H11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51.57421875" style="0" customWidth="1"/>
    <col min="6" max="10" width="16.00390625" style="0" customWidth="1"/>
    <col min="11" max="11" width="4.140625" style="0" customWidth="1"/>
    <col min="12" max="13" width="14.8515625" style="0" bestFit="1" customWidth="1"/>
  </cols>
  <sheetData>
    <row r="1" spans="1:11" ht="12" customHeight="1">
      <c r="A1" s="1"/>
      <c r="B1" s="26" t="s">
        <v>85</v>
      </c>
      <c r="C1" s="26"/>
      <c r="D1" s="26"/>
      <c r="E1" s="26"/>
      <c r="F1" s="26"/>
      <c r="G1" s="26"/>
      <c r="H1" s="26"/>
      <c r="I1" s="26"/>
      <c r="J1" s="26"/>
      <c r="K1" s="1"/>
    </row>
    <row r="2" spans="1:11" ht="12" customHeight="1">
      <c r="A2" s="1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1"/>
    </row>
    <row r="3" spans="1:11" ht="12" customHeight="1">
      <c r="A3" s="1"/>
      <c r="B3" s="26" t="s">
        <v>1</v>
      </c>
      <c r="C3" s="26"/>
      <c r="D3" s="26"/>
      <c r="E3" s="26"/>
      <c r="F3" s="26"/>
      <c r="G3" s="26"/>
      <c r="H3" s="26"/>
      <c r="I3" s="26"/>
      <c r="J3" s="26"/>
      <c r="K3" s="1"/>
    </row>
    <row r="4" spans="1:11" ht="12" customHeight="1">
      <c r="A4" s="1"/>
      <c r="B4" s="26" t="s">
        <v>2</v>
      </c>
      <c r="C4" s="26"/>
      <c r="D4" s="26"/>
      <c r="E4" s="26"/>
      <c r="F4" s="26"/>
      <c r="G4" s="26"/>
      <c r="H4" s="26"/>
      <c r="I4" s="26"/>
      <c r="J4" s="26"/>
      <c r="K4" s="1"/>
    </row>
    <row r="5" spans="1:11" ht="12" customHeight="1">
      <c r="A5" s="1"/>
      <c r="B5" s="26" t="s">
        <v>3</v>
      </c>
      <c r="C5" s="26"/>
      <c r="D5" s="26"/>
      <c r="E5" s="26"/>
      <c r="F5" s="26"/>
      <c r="G5" s="26"/>
      <c r="H5" s="26"/>
      <c r="I5" s="26"/>
      <c r="J5" s="26"/>
      <c r="K5" s="1"/>
    </row>
    <row r="6" spans="1:11" ht="19.5" customHeight="1">
      <c r="A6" s="1"/>
      <c r="B6" s="27" t="s">
        <v>4</v>
      </c>
      <c r="C6" s="27"/>
      <c r="D6" s="27"/>
      <c r="E6" s="27"/>
      <c r="F6" s="28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1"/>
    </row>
    <row r="7" spans="1:11" ht="15" customHeight="1">
      <c r="A7" s="1"/>
      <c r="B7" s="2"/>
      <c r="C7" s="3"/>
      <c r="D7" s="25" t="s">
        <v>10</v>
      </c>
      <c r="E7" s="25"/>
      <c r="F7" s="28"/>
      <c r="G7" s="24"/>
      <c r="H7" s="24"/>
      <c r="I7" s="24"/>
      <c r="J7" s="24"/>
      <c r="K7" s="1"/>
    </row>
    <row r="8" spans="1:11" ht="15" customHeight="1">
      <c r="A8" s="1"/>
      <c r="B8" s="4"/>
      <c r="C8" s="5"/>
      <c r="D8" s="5"/>
      <c r="E8" s="6" t="s">
        <v>11</v>
      </c>
      <c r="F8" s="28"/>
      <c r="G8" s="24"/>
      <c r="H8" s="24"/>
      <c r="I8" s="24"/>
      <c r="J8" s="24"/>
      <c r="K8" s="1"/>
    </row>
    <row r="9" spans="1:13" ht="21.75" customHeight="1">
      <c r="A9" s="1"/>
      <c r="B9" s="22" t="s">
        <v>12</v>
      </c>
      <c r="C9" s="22"/>
      <c r="D9" s="22"/>
      <c r="E9" s="22"/>
      <c r="F9" s="7">
        <f>+F10+F45</f>
        <v>1531685926</v>
      </c>
      <c r="G9" s="7">
        <f>+G10+G45</f>
        <v>1698524056.19</v>
      </c>
      <c r="H9" s="7">
        <f>+H10+H45</f>
        <v>1736916534.49</v>
      </c>
      <c r="I9" s="7">
        <f>+I10+I45</f>
        <v>1678941359.46</v>
      </c>
      <c r="J9" s="12">
        <f>+G9-H9</f>
        <v>-38392478.29999995</v>
      </c>
      <c r="K9" s="1"/>
      <c r="L9" s="10"/>
      <c r="M9" s="10"/>
    </row>
    <row r="10" spans="1:13" ht="21.75" customHeight="1">
      <c r="A10" s="1"/>
      <c r="B10" s="22" t="s">
        <v>13</v>
      </c>
      <c r="C10" s="22"/>
      <c r="D10" s="22"/>
      <c r="E10" s="22"/>
      <c r="F10" s="7">
        <f>+F11+F19+F37</f>
        <v>1531685926</v>
      </c>
      <c r="G10" s="7">
        <f>+G11+G19+G37</f>
        <v>1698524056.19</v>
      </c>
      <c r="H10" s="7">
        <f>+H11+H19+H37</f>
        <v>1736916534.49</v>
      </c>
      <c r="I10" s="7">
        <f>+I11+I19+I37</f>
        <v>1678941359.46</v>
      </c>
      <c r="J10" s="12">
        <f>+G10-H10</f>
        <v>-38392478.29999995</v>
      </c>
      <c r="K10" s="1"/>
      <c r="L10" s="10"/>
      <c r="M10" s="10"/>
    </row>
    <row r="11" spans="1:13" ht="16.5" customHeight="1">
      <c r="A11" s="1"/>
      <c r="B11" s="23" t="s">
        <v>14</v>
      </c>
      <c r="C11" s="23"/>
      <c r="D11" s="23"/>
      <c r="E11" s="23"/>
      <c r="F11" s="29">
        <f>+F12</f>
        <v>767703959</v>
      </c>
      <c r="G11" s="29">
        <f>+G12</f>
        <v>875790984.9900001</v>
      </c>
      <c r="H11" s="29">
        <f>+H12</f>
        <v>886765894.7299999</v>
      </c>
      <c r="I11" s="29">
        <f>+I12</f>
        <v>874707027.92</v>
      </c>
      <c r="J11" s="12">
        <f aca="true" t="shared" si="0" ref="J11:J50">+G11-H11</f>
        <v>-10974909.739999771</v>
      </c>
      <c r="K11" s="1"/>
      <c r="L11" s="10"/>
      <c r="M11" s="10"/>
    </row>
    <row r="12" spans="1:13" ht="16.5" customHeight="1">
      <c r="A12" s="1"/>
      <c r="B12" s="13"/>
      <c r="C12" s="14" t="s">
        <v>15</v>
      </c>
      <c r="D12" s="21" t="s">
        <v>16</v>
      </c>
      <c r="E12" s="21"/>
      <c r="F12" s="29">
        <f>+F13+F14+F15+F16+F17+F18</f>
        <v>767703959</v>
      </c>
      <c r="G12" s="29">
        <f>+G13+G14+G15+G16+G17+G18</f>
        <v>875790984.9900001</v>
      </c>
      <c r="H12" s="29">
        <f>+H13+H14+H15+H16+H17+H18</f>
        <v>886765894.7299999</v>
      </c>
      <c r="I12" s="29">
        <f>+I13+I14+I15+I16+I17+I18</f>
        <v>874707027.92</v>
      </c>
      <c r="J12" s="12">
        <f t="shared" si="0"/>
        <v>-10974909.739999771</v>
      </c>
      <c r="K12" s="1"/>
      <c r="L12" s="17"/>
      <c r="M12" s="18"/>
    </row>
    <row r="13" spans="1:11" ht="16.5" customHeight="1">
      <c r="A13" s="1"/>
      <c r="B13" s="13"/>
      <c r="C13" s="16"/>
      <c r="D13" s="14" t="s">
        <v>17</v>
      </c>
      <c r="E13" s="15" t="s">
        <v>18</v>
      </c>
      <c r="F13" s="29">
        <v>282953025</v>
      </c>
      <c r="G13" s="29">
        <v>310481759.11</v>
      </c>
      <c r="H13" s="30">
        <v>294957358.43</v>
      </c>
      <c r="I13" s="30">
        <v>287439507.16</v>
      </c>
      <c r="J13" s="12">
        <f t="shared" si="0"/>
        <v>15524400.680000007</v>
      </c>
      <c r="K13" s="1"/>
    </row>
    <row r="14" spans="1:11" ht="16.5" customHeight="1">
      <c r="A14" s="1"/>
      <c r="B14" s="13"/>
      <c r="C14" s="16"/>
      <c r="D14" s="14" t="s">
        <v>19</v>
      </c>
      <c r="E14" s="15" t="s">
        <v>20</v>
      </c>
      <c r="F14" s="29">
        <v>12352050</v>
      </c>
      <c r="G14" s="29">
        <v>13822109.14</v>
      </c>
      <c r="H14" s="30">
        <v>12777797</v>
      </c>
      <c r="I14" s="30">
        <v>12777797</v>
      </c>
      <c r="J14" s="12">
        <f t="shared" si="0"/>
        <v>1044312.1400000006</v>
      </c>
      <c r="K14" s="1"/>
    </row>
    <row r="15" spans="1:11" ht="16.5" customHeight="1">
      <c r="A15" s="1"/>
      <c r="B15" s="13"/>
      <c r="C15" s="16"/>
      <c r="D15" s="14" t="s">
        <v>21</v>
      </c>
      <c r="E15" s="15" t="s">
        <v>22</v>
      </c>
      <c r="F15" s="29">
        <v>182822390</v>
      </c>
      <c r="G15" s="29">
        <v>191836286.34</v>
      </c>
      <c r="H15" s="30">
        <v>244618974.33</v>
      </c>
      <c r="I15" s="30">
        <v>244618974.33</v>
      </c>
      <c r="J15" s="12">
        <f t="shared" si="0"/>
        <v>-52782687.99000001</v>
      </c>
      <c r="K15" s="1"/>
    </row>
    <row r="16" spans="1:11" ht="16.5" customHeight="1">
      <c r="A16" s="1"/>
      <c r="B16" s="13"/>
      <c r="C16" s="16"/>
      <c r="D16" s="14" t="s">
        <v>23</v>
      </c>
      <c r="E16" s="15" t="s">
        <v>24</v>
      </c>
      <c r="F16" s="29">
        <v>65665565</v>
      </c>
      <c r="G16" s="29">
        <v>73880292.07</v>
      </c>
      <c r="H16" s="30">
        <v>77333337.15</v>
      </c>
      <c r="I16" s="30">
        <v>72979826.06</v>
      </c>
      <c r="J16" s="12">
        <f t="shared" si="0"/>
        <v>-3453045.080000013</v>
      </c>
      <c r="K16" s="1"/>
    </row>
    <row r="17" spans="1:11" ht="16.5" customHeight="1">
      <c r="A17" s="1"/>
      <c r="B17" s="13"/>
      <c r="C17" s="16"/>
      <c r="D17" s="14" t="s">
        <v>25</v>
      </c>
      <c r="E17" s="15" t="s">
        <v>26</v>
      </c>
      <c r="F17" s="29">
        <v>216116125</v>
      </c>
      <c r="G17" s="29">
        <v>235096000.85</v>
      </c>
      <c r="H17" s="30">
        <v>238072928.41</v>
      </c>
      <c r="I17" s="30">
        <v>237885423.96</v>
      </c>
      <c r="J17" s="12">
        <f t="shared" si="0"/>
        <v>-2976927.5600000024</v>
      </c>
      <c r="K17" s="1"/>
    </row>
    <row r="18" spans="1:11" ht="16.5" customHeight="1">
      <c r="A18" s="1"/>
      <c r="B18" s="13"/>
      <c r="C18" s="16"/>
      <c r="D18" s="14" t="s">
        <v>27</v>
      </c>
      <c r="E18" s="15" t="s">
        <v>28</v>
      </c>
      <c r="F18" s="29">
        <v>7794804</v>
      </c>
      <c r="G18" s="29">
        <v>50674537.48</v>
      </c>
      <c r="H18" s="30">
        <v>19005499.41</v>
      </c>
      <c r="I18" s="30">
        <v>19005499.41</v>
      </c>
      <c r="J18" s="12">
        <f t="shared" si="0"/>
        <v>31669038.069999997</v>
      </c>
      <c r="K18" s="1"/>
    </row>
    <row r="19" spans="1:12" ht="16.5" customHeight="1">
      <c r="A19" s="1"/>
      <c r="B19" s="23" t="s">
        <v>29</v>
      </c>
      <c r="C19" s="23"/>
      <c r="D19" s="23"/>
      <c r="E19" s="23"/>
      <c r="F19" s="29">
        <f>+F20+F28</f>
        <v>558952875</v>
      </c>
      <c r="G19" s="29">
        <f>+G20+G28</f>
        <v>819378148.1799998</v>
      </c>
      <c r="H19" s="29">
        <f>+H20+H28</f>
        <v>844580940.6200001</v>
      </c>
      <c r="I19" s="29">
        <f>+I20+I28</f>
        <v>800844345.37</v>
      </c>
      <c r="J19" s="12">
        <f t="shared" si="0"/>
        <v>-25202792.440000296</v>
      </c>
      <c r="K19" s="1"/>
      <c r="L19" s="18"/>
    </row>
    <row r="20" spans="1:11" ht="16.5" customHeight="1">
      <c r="A20" s="1"/>
      <c r="B20" s="13"/>
      <c r="C20" s="14" t="s">
        <v>30</v>
      </c>
      <c r="D20" s="21" t="s">
        <v>31</v>
      </c>
      <c r="E20" s="21"/>
      <c r="F20" s="29">
        <f>+F21+F22+F23+F24+F25+F26+F27</f>
        <v>448512484</v>
      </c>
      <c r="G20" s="29">
        <f>+G21+G22+G23+G24+G25+G26+G27</f>
        <v>550660332.2299999</v>
      </c>
      <c r="H20" s="29">
        <f>+H21+H22+H23+H24+H25+H26+H27</f>
        <v>582757120.36</v>
      </c>
      <c r="I20" s="29">
        <f>+I21+I22+I23+I24+I25+I26+I27</f>
        <v>542149995.48</v>
      </c>
      <c r="J20" s="12">
        <f t="shared" si="0"/>
        <v>-32096788.130000114</v>
      </c>
      <c r="K20" s="1"/>
    </row>
    <row r="21" spans="1:12" ht="16.5" customHeight="1">
      <c r="A21" s="1"/>
      <c r="B21" s="13"/>
      <c r="C21" s="16"/>
      <c r="D21" s="14" t="s">
        <v>32</v>
      </c>
      <c r="E21" s="15" t="s">
        <v>33</v>
      </c>
      <c r="F21" s="29">
        <v>1325898</v>
      </c>
      <c r="G21" s="29">
        <v>4161793.72</v>
      </c>
      <c r="H21" s="30">
        <v>4290954.01</v>
      </c>
      <c r="I21" s="30">
        <v>4003340.68</v>
      </c>
      <c r="J21" s="12">
        <f t="shared" si="0"/>
        <v>-129160.28999999957</v>
      </c>
      <c r="K21" s="1"/>
      <c r="L21" s="11"/>
    </row>
    <row r="22" spans="1:11" ht="16.5" customHeight="1">
      <c r="A22" s="1"/>
      <c r="B22" s="13"/>
      <c r="C22" s="16"/>
      <c r="D22" s="14" t="s">
        <v>34</v>
      </c>
      <c r="E22" s="15" t="s">
        <v>35</v>
      </c>
      <c r="F22" s="29">
        <v>18802611</v>
      </c>
      <c r="G22" s="29">
        <v>36781683.95</v>
      </c>
      <c r="H22" s="30">
        <v>40231703.03</v>
      </c>
      <c r="I22" s="30">
        <v>36533927.51</v>
      </c>
      <c r="J22" s="12">
        <f t="shared" si="0"/>
        <v>-3450019.079999998</v>
      </c>
      <c r="K22" s="1"/>
    </row>
    <row r="23" spans="1:11" ht="16.5" customHeight="1">
      <c r="A23" s="1"/>
      <c r="B23" s="13"/>
      <c r="C23" s="16"/>
      <c r="D23" s="14" t="s">
        <v>36</v>
      </c>
      <c r="E23" s="15" t="s">
        <v>37</v>
      </c>
      <c r="F23" s="29">
        <v>292000</v>
      </c>
      <c r="G23" s="29">
        <v>344155</v>
      </c>
      <c r="H23" s="30">
        <v>275790</v>
      </c>
      <c r="I23" s="30">
        <v>268406.66</v>
      </c>
      <c r="J23" s="12">
        <f t="shared" si="0"/>
        <v>68365</v>
      </c>
      <c r="K23" s="1"/>
    </row>
    <row r="24" spans="1:11" ht="16.5" customHeight="1">
      <c r="A24" s="1"/>
      <c r="B24" s="13"/>
      <c r="C24" s="16"/>
      <c r="D24" s="14" t="s">
        <v>38</v>
      </c>
      <c r="E24" s="15" t="s">
        <v>39</v>
      </c>
      <c r="F24" s="29">
        <v>425751706</v>
      </c>
      <c r="G24" s="29">
        <v>505334435.08</v>
      </c>
      <c r="H24" s="30">
        <v>535828562.3</v>
      </c>
      <c r="I24" s="30">
        <v>499709849.12</v>
      </c>
      <c r="J24" s="12">
        <f t="shared" si="0"/>
        <v>-30494127.22000003</v>
      </c>
      <c r="K24" s="1"/>
    </row>
    <row r="25" spans="1:11" ht="16.5" customHeight="1">
      <c r="A25" s="1"/>
      <c r="B25" s="13"/>
      <c r="C25" s="16"/>
      <c r="D25" s="14" t="s">
        <v>40</v>
      </c>
      <c r="E25" s="15" t="s">
        <v>41</v>
      </c>
      <c r="F25" s="29">
        <v>131100</v>
      </c>
      <c r="G25" s="29">
        <v>208441.75</v>
      </c>
      <c r="H25" s="30">
        <v>160369.01</v>
      </c>
      <c r="I25" s="30">
        <v>159339.51</v>
      </c>
      <c r="J25" s="12">
        <f t="shared" si="0"/>
        <v>48072.73999999999</v>
      </c>
      <c r="K25" s="1"/>
    </row>
    <row r="26" spans="1:11" ht="16.5" customHeight="1">
      <c r="A26" s="1"/>
      <c r="B26" s="13"/>
      <c r="C26" s="16"/>
      <c r="D26" s="14" t="s">
        <v>42</v>
      </c>
      <c r="E26" s="15" t="s">
        <v>43</v>
      </c>
      <c r="F26" s="29">
        <v>1833728</v>
      </c>
      <c r="G26" s="30">
        <v>1853345.92</v>
      </c>
      <c r="H26" s="30">
        <v>157780.88</v>
      </c>
      <c r="I26" s="30">
        <v>157780.88</v>
      </c>
      <c r="J26" s="12">
        <f t="shared" si="0"/>
        <v>1695565.04</v>
      </c>
      <c r="K26" s="1"/>
    </row>
    <row r="27" spans="1:11" ht="16.5" customHeight="1">
      <c r="A27" s="1"/>
      <c r="B27" s="13"/>
      <c r="C27" s="16"/>
      <c r="D27" s="14" t="s">
        <v>44</v>
      </c>
      <c r="E27" s="15" t="s">
        <v>45</v>
      </c>
      <c r="F27" s="29">
        <v>375441</v>
      </c>
      <c r="G27" s="29">
        <v>1976476.81</v>
      </c>
      <c r="H27" s="30">
        <v>1811961.1300000001</v>
      </c>
      <c r="I27" s="30">
        <v>1317351.12</v>
      </c>
      <c r="J27" s="12">
        <f t="shared" si="0"/>
        <v>164515.67999999993</v>
      </c>
      <c r="K27" s="1"/>
    </row>
    <row r="28" spans="1:11" ht="16.5" customHeight="1">
      <c r="A28" s="1"/>
      <c r="B28" s="13"/>
      <c r="C28" s="14" t="s">
        <v>46</v>
      </c>
      <c r="D28" s="21" t="s">
        <v>47</v>
      </c>
      <c r="E28" s="21"/>
      <c r="F28" s="29">
        <f>+F29+F30+F31+F32+F33+F34+F35+F36</f>
        <v>110440391</v>
      </c>
      <c r="G28" s="29">
        <f>+G29+G30+G31+G32+G33+G34+G35+G36</f>
        <v>268717815.95</v>
      </c>
      <c r="H28" s="29">
        <f>+H29+H30+H31+H32+H33+H34+H35+H36</f>
        <v>261823820.26000005</v>
      </c>
      <c r="I28" s="29">
        <f>+I29+I30+I31+I32+I33+I34+I35+I36</f>
        <v>258694349.89</v>
      </c>
      <c r="J28" s="12">
        <f t="shared" si="0"/>
        <v>6893995.689999938</v>
      </c>
      <c r="K28" s="1"/>
    </row>
    <row r="29" spans="1:11" ht="16.5" customHeight="1">
      <c r="A29" s="1"/>
      <c r="B29" s="13"/>
      <c r="C29" s="16"/>
      <c r="D29" s="14" t="s">
        <v>48</v>
      </c>
      <c r="E29" s="15" t="s">
        <v>49</v>
      </c>
      <c r="F29" s="29">
        <v>2600463</v>
      </c>
      <c r="G29" s="29">
        <v>24133749.05</v>
      </c>
      <c r="H29" s="30">
        <v>23622893.810000002</v>
      </c>
      <c r="I29" s="30">
        <v>23469134.44</v>
      </c>
      <c r="J29" s="12">
        <f t="shared" si="0"/>
        <v>510855.23999999836</v>
      </c>
      <c r="K29" s="1"/>
    </row>
    <row r="30" spans="1:11" ht="16.5" customHeight="1">
      <c r="A30" s="1"/>
      <c r="B30" s="13"/>
      <c r="C30" s="16"/>
      <c r="D30" s="14" t="s">
        <v>50</v>
      </c>
      <c r="E30" s="15" t="s">
        <v>51</v>
      </c>
      <c r="F30" s="29">
        <v>21696879</v>
      </c>
      <c r="G30" s="29">
        <v>27871999.71</v>
      </c>
      <c r="H30" s="30">
        <v>26841423.419999998</v>
      </c>
      <c r="I30" s="30">
        <v>26841423.2</v>
      </c>
      <c r="J30" s="12">
        <f t="shared" si="0"/>
        <v>1030576.2900000028</v>
      </c>
      <c r="K30" s="1"/>
    </row>
    <row r="31" spans="1:11" ht="16.5" customHeight="1">
      <c r="A31" s="1"/>
      <c r="B31" s="13"/>
      <c r="C31" s="16"/>
      <c r="D31" s="14" t="s">
        <v>52</v>
      </c>
      <c r="E31" s="15" t="s">
        <v>53</v>
      </c>
      <c r="F31" s="29">
        <v>12137147</v>
      </c>
      <c r="G31" s="29">
        <v>98176613.81</v>
      </c>
      <c r="H31" s="30">
        <v>95127438.37</v>
      </c>
      <c r="I31" s="30">
        <v>95124186.62</v>
      </c>
      <c r="J31" s="12">
        <f t="shared" si="0"/>
        <v>3049175.4399999976</v>
      </c>
      <c r="K31" s="1"/>
    </row>
    <row r="32" spans="1:11" ht="16.5" customHeight="1">
      <c r="A32" s="1"/>
      <c r="B32" s="13"/>
      <c r="C32" s="16"/>
      <c r="D32" s="14" t="s">
        <v>54</v>
      </c>
      <c r="E32" s="15" t="s">
        <v>55</v>
      </c>
      <c r="F32" s="29">
        <v>519500</v>
      </c>
      <c r="G32" s="29">
        <v>15578299.76</v>
      </c>
      <c r="H32" s="30">
        <v>15453570.59</v>
      </c>
      <c r="I32" s="30">
        <v>15453570.59</v>
      </c>
      <c r="J32" s="12">
        <f t="shared" si="0"/>
        <v>124729.16999999993</v>
      </c>
      <c r="K32" s="1"/>
    </row>
    <row r="33" spans="1:11" ht="16.5" customHeight="1">
      <c r="A33" s="1"/>
      <c r="B33" s="13"/>
      <c r="C33" s="16"/>
      <c r="D33" s="14" t="s">
        <v>56</v>
      </c>
      <c r="E33" s="15" t="s">
        <v>57</v>
      </c>
      <c r="F33" s="29">
        <v>53126726</v>
      </c>
      <c r="G33" s="29">
        <v>79637707.62</v>
      </c>
      <c r="H33" s="30">
        <v>78390387.43</v>
      </c>
      <c r="I33" s="30">
        <v>77950993.5</v>
      </c>
      <c r="J33" s="12">
        <f t="shared" si="0"/>
        <v>1247320.1899999976</v>
      </c>
      <c r="K33" s="1"/>
    </row>
    <row r="34" spans="1:11" ht="16.5" customHeight="1">
      <c r="A34" s="1"/>
      <c r="B34" s="13"/>
      <c r="C34" s="16"/>
      <c r="D34" s="14" t="s">
        <v>58</v>
      </c>
      <c r="E34" s="15" t="s">
        <v>59</v>
      </c>
      <c r="F34" s="29">
        <v>598817</v>
      </c>
      <c r="G34" s="29">
        <v>598817</v>
      </c>
      <c r="H34" s="30">
        <v>33697</v>
      </c>
      <c r="I34" s="30">
        <v>32277</v>
      </c>
      <c r="J34" s="12">
        <f t="shared" si="0"/>
        <v>565120</v>
      </c>
      <c r="K34" s="1"/>
    </row>
    <row r="35" spans="1:11" ht="16.5" customHeight="1">
      <c r="A35" s="1"/>
      <c r="B35" s="13"/>
      <c r="C35" s="16"/>
      <c r="D35" s="14" t="s">
        <v>60</v>
      </c>
      <c r="E35" s="15" t="s">
        <v>61</v>
      </c>
      <c r="F35" s="29">
        <v>344500</v>
      </c>
      <c r="G35" s="29">
        <v>344500</v>
      </c>
      <c r="H35" s="30">
        <v>0</v>
      </c>
      <c r="I35" s="30">
        <v>0</v>
      </c>
      <c r="J35" s="12">
        <f t="shared" si="0"/>
        <v>344500</v>
      </c>
      <c r="K35" s="1"/>
    </row>
    <row r="36" spans="1:11" ht="16.5" customHeight="1">
      <c r="A36" s="1"/>
      <c r="B36" s="13"/>
      <c r="C36" s="16"/>
      <c r="D36" s="14" t="s">
        <v>62</v>
      </c>
      <c r="E36" s="15" t="s">
        <v>63</v>
      </c>
      <c r="F36" s="29">
        <v>19416359</v>
      </c>
      <c r="G36" s="29">
        <v>22376129</v>
      </c>
      <c r="H36" s="30">
        <v>22354409.64</v>
      </c>
      <c r="I36" s="30">
        <v>19822764.54</v>
      </c>
      <c r="J36" s="12">
        <f t="shared" si="0"/>
        <v>21719.359999999404</v>
      </c>
      <c r="K36" s="1"/>
    </row>
    <row r="37" spans="1:12" ht="16.5" customHeight="1">
      <c r="A37" s="1"/>
      <c r="B37" s="23" t="s">
        <v>64</v>
      </c>
      <c r="C37" s="23"/>
      <c r="D37" s="23"/>
      <c r="E37" s="23"/>
      <c r="F37" s="29">
        <f>+F38+F40+F42</f>
        <v>205029092</v>
      </c>
      <c r="G37" s="29">
        <f>+G38+G40+G42</f>
        <v>3354923.02</v>
      </c>
      <c r="H37" s="29">
        <f>+H38+H40+H42</f>
        <v>5569699.140000001</v>
      </c>
      <c r="I37" s="29">
        <f>+I38+I40+I42</f>
        <v>3389986.17</v>
      </c>
      <c r="J37" s="12">
        <f t="shared" si="0"/>
        <v>-2214776.1200000006</v>
      </c>
      <c r="K37" s="1"/>
      <c r="L37" s="18"/>
    </row>
    <row r="38" spans="1:11" ht="16.5" customHeight="1">
      <c r="A38" s="1"/>
      <c r="B38" s="13"/>
      <c r="C38" s="14" t="s">
        <v>46</v>
      </c>
      <c r="D38" s="21" t="s">
        <v>47</v>
      </c>
      <c r="E38" s="21"/>
      <c r="F38" s="29">
        <f>+F39</f>
        <v>1840000</v>
      </c>
      <c r="G38" s="29">
        <f>+G39</f>
        <v>3354923.02</v>
      </c>
      <c r="H38" s="29">
        <f>+H39</f>
        <v>5569699.140000001</v>
      </c>
      <c r="I38" s="29">
        <f>+I39</f>
        <v>3389986.17</v>
      </c>
      <c r="J38" s="12">
        <f t="shared" si="0"/>
        <v>-2214776.1200000006</v>
      </c>
      <c r="K38" s="1"/>
    </row>
    <row r="39" spans="1:11" ht="16.5" customHeight="1">
      <c r="A39" s="1"/>
      <c r="B39" s="13"/>
      <c r="C39" s="16"/>
      <c r="D39" s="14" t="s">
        <v>62</v>
      </c>
      <c r="E39" s="15" t="s">
        <v>63</v>
      </c>
      <c r="F39" s="29">
        <v>1840000</v>
      </c>
      <c r="G39" s="29">
        <v>3354923.02</v>
      </c>
      <c r="H39" s="30">
        <v>5569699.140000001</v>
      </c>
      <c r="I39" s="30">
        <v>3389986.17</v>
      </c>
      <c r="J39" s="12">
        <f t="shared" si="0"/>
        <v>-2214776.1200000006</v>
      </c>
      <c r="K39" s="1"/>
    </row>
    <row r="40" spans="1:11" ht="16.5" customHeight="1">
      <c r="A40" s="1"/>
      <c r="B40" s="13"/>
      <c r="C40" s="14" t="s">
        <v>65</v>
      </c>
      <c r="D40" s="21" t="s">
        <v>66</v>
      </c>
      <c r="E40" s="21"/>
      <c r="F40" s="29">
        <f>+F41</f>
        <v>0</v>
      </c>
      <c r="G40" s="29">
        <f>+G41</f>
        <v>0</v>
      </c>
      <c r="H40" s="29">
        <f>+H41</f>
        <v>0</v>
      </c>
      <c r="I40" s="29">
        <f>+I41</f>
        <v>0</v>
      </c>
      <c r="J40" s="12">
        <f t="shared" si="0"/>
        <v>0</v>
      </c>
      <c r="K40" s="1"/>
    </row>
    <row r="41" spans="1:11" ht="16.5" customHeight="1">
      <c r="A41" s="1"/>
      <c r="B41" s="13"/>
      <c r="C41" s="16"/>
      <c r="D41" s="14" t="s">
        <v>67</v>
      </c>
      <c r="E41" s="15" t="s">
        <v>68</v>
      </c>
      <c r="F41" s="31">
        <v>0</v>
      </c>
      <c r="G41" s="30">
        <v>0</v>
      </c>
      <c r="H41" s="30">
        <v>0</v>
      </c>
      <c r="I41" s="30">
        <v>0</v>
      </c>
      <c r="J41" s="12">
        <f t="shared" si="0"/>
        <v>0</v>
      </c>
      <c r="K41" s="1"/>
    </row>
    <row r="42" spans="1:11" ht="16.5" customHeight="1">
      <c r="A42" s="1"/>
      <c r="B42" s="13"/>
      <c r="C42" s="14" t="s">
        <v>69</v>
      </c>
      <c r="D42" s="21" t="s">
        <v>70</v>
      </c>
      <c r="E42" s="21"/>
      <c r="F42" s="29">
        <f>+F43</f>
        <v>203189092</v>
      </c>
      <c r="G42" s="29">
        <f>+G43</f>
        <v>0</v>
      </c>
      <c r="H42" s="29">
        <f>+H43</f>
        <v>0</v>
      </c>
      <c r="I42" s="29">
        <f>+I43</f>
        <v>0</v>
      </c>
      <c r="J42" s="12">
        <f t="shared" si="0"/>
        <v>0</v>
      </c>
      <c r="K42" s="1"/>
    </row>
    <row r="43" spans="1:11" ht="16.5" customHeight="1">
      <c r="A43" s="1"/>
      <c r="B43" s="13"/>
      <c r="C43" s="16"/>
      <c r="D43" s="14" t="s">
        <v>71</v>
      </c>
      <c r="E43" s="15" t="s">
        <v>72</v>
      </c>
      <c r="F43" s="29">
        <v>203189092</v>
      </c>
      <c r="G43" s="29">
        <v>0</v>
      </c>
      <c r="H43" s="30">
        <v>0</v>
      </c>
      <c r="I43" s="30">
        <v>0</v>
      </c>
      <c r="J43" s="12">
        <f t="shared" si="0"/>
        <v>0</v>
      </c>
      <c r="K43" s="1"/>
    </row>
    <row r="44" spans="1:11" ht="21.75" customHeight="1">
      <c r="A44" s="1"/>
      <c r="B44" s="22" t="s">
        <v>73</v>
      </c>
      <c r="C44" s="22"/>
      <c r="D44" s="22"/>
      <c r="E44" s="22"/>
      <c r="F44" s="8">
        <v>0</v>
      </c>
      <c r="G44" s="9">
        <v>0</v>
      </c>
      <c r="H44" s="9">
        <v>0</v>
      </c>
      <c r="I44" s="9">
        <v>0</v>
      </c>
      <c r="J44" s="12">
        <f t="shared" si="0"/>
        <v>0</v>
      </c>
      <c r="K44" s="1"/>
    </row>
    <row r="45" spans="1:11" ht="21.75" customHeight="1">
      <c r="A45" s="1"/>
      <c r="B45" s="22" t="s">
        <v>74</v>
      </c>
      <c r="C45" s="22"/>
      <c r="D45" s="22"/>
      <c r="E45" s="22"/>
      <c r="F45" s="7">
        <f>+F46</f>
        <v>0</v>
      </c>
      <c r="G45" s="7">
        <f>+G46</f>
        <v>0</v>
      </c>
      <c r="H45" s="7">
        <f>+H46</f>
        <v>0</v>
      </c>
      <c r="I45" s="7">
        <f>+I46</f>
        <v>0</v>
      </c>
      <c r="J45" s="12">
        <f t="shared" si="0"/>
        <v>0</v>
      </c>
      <c r="K45" s="1"/>
    </row>
    <row r="46" spans="1:11" ht="16.5" customHeight="1">
      <c r="A46" s="1"/>
      <c r="B46" s="23" t="s">
        <v>75</v>
      </c>
      <c r="C46" s="23"/>
      <c r="D46" s="23"/>
      <c r="E46" s="23"/>
      <c r="F46" s="29">
        <f>+F47+F49</f>
        <v>0</v>
      </c>
      <c r="G46" s="29">
        <f>+G47+G49</f>
        <v>0</v>
      </c>
      <c r="H46" s="29">
        <f>+H47+H49</f>
        <v>0</v>
      </c>
      <c r="I46" s="29">
        <f>+I47+I49</f>
        <v>0</v>
      </c>
      <c r="J46" s="12">
        <f t="shared" si="0"/>
        <v>0</v>
      </c>
      <c r="K46" s="1"/>
    </row>
    <row r="47" spans="1:11" ht="16.5" customHeight="1">
      <c r="A47" s="1"/>
      <c r="B47" s="13"/>
      <c r="C47" s="14" t="s">
        <v>76</v>
      </c>
      <c r="D47" s="21" t="s">
        <v>77</v>
      </c>
      <c r="E47" s="21"/>
      <c r="F47" s="29">
        <f>+F48</f>
        <v>0</v>
      </c>
      <c r="G47" s="29">
        <f>+G48</f>
        <v>0</v>
      </c>
      <c r="H47" s="29">
        <f>+H48</f>
        <v>0</v>
      </c>
      <c r="I47" s="29">
        <f>+I48</f>
        <v>0</v>
      </c>
      <c r="J47" s="12">
        <f t="shared" si="0"/>
        <v>0</v>
      </c>
      <c r="K47" s="1"/>
    </row>
    <row r="48" spans="1:11" ht="16.5" customHeight="1">
      <c r="A48" s="1"/>
      <c r="B48" s="13"/>
      <c r="C48" s="16"/>
      <c r="D48" s="14" t="s">
        <v>78</v>
      </c>
      <c r="E48" s="15" t="s">
        <v>79</v>
      </c>
      <c r="F48" s="29">
        <v>0</v>
      </c>
      <c r="G48" s="30">
        <v>0</v>
      </c>
      <c r="H48" s="30">
        <v>0</v>
      </c>
      <c r="I48" s="30">
        <v>0</v>
      </c>
      <c r="J48" s="12">
        <f t="shared" si="0"/>
        <v>0</v>
      </c>
      <c r="K48" s="1"/>
    </row>
    <row r="49" spans="1:11" ht="16.5" customHeight="1">
      <c r="A49" s="1"/>
      <c r="B49" s="13"/>
      <c r="C49" s="14" t="s">
        <v>80</v>
      </c>
      <c r="D49" s="21" t="s">
        <v>81</v>
      </c>
      <c r="E49" s="21"/>
      <c r="F49" s="29">
        <f>+F50</f>
        <v>0</v>
      </c>
      <c r="G49" s="29">
        <f>+G50</f>
        <v>0</v>
      </c>
      <c r="H49" s="29">
        <f>+H50</f>
        <v>0</v>
      </c>
      <c r="I49" s="29">
        <f>+I50</f>
        <v>0</v>
      </c>
      <c r="J49" s="12">
        <f t="shared" si="0"/>
        <v>0</v>
      </c>
      <c r="K49" s="1"/>
    </row>
    <row r="50" spans="1:11" ht="16.5" customHeight="1">
      <c r="A50" s="1"/>
      <c r="B50" s="13"/>
      <c r="C50" s="16"/>
      <c r="D50" s="14" t="s">
        <v>82</v>
      </c>
      <c r="E50" s="15" t="s">
        <v>83</v>
      </c>
      <c r="F50" s="29">
        <v>0</v>
      </c>
      <c r="G50" s="30">
        <v>0</v>
      </c>
      <c r="H50" s="30">
        <v>0</v>
      </c>
      <c r="I50" s="30">
        <v>0</v>
      </c>
      <c r="J50" s="12">
        <f t="shared" si="0"/>
        <v>0</v>
      </c>
      <c r="K50" s="1"/>
    </row>
    <row r="51" spans="1:11" ht="0.75" customHeight="1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"/>
    </row>
    <row r="52" spans="1:11" ht="33" customHeight="1">
      <c r="A52" s="1"/>
      <c r="B52" s="1"/>
      <c r="C52" s="20" t="s">
        <v>84</v>
      </c>
      <c r="D52" s="20"/>
      <c r="E52" s="20"/>
      <c r="F52" s="20"/>
      <c r="G52" s="20"/>
      <c r="H52" s="20"/>
      <c r="I52" s="20"/>
      <c r="J52" s="20"/>
      <c r="K52" s="1"/>
    </row>
    <row r="53" spans="1:1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30">
    <mergeCell ref="B1:J1"/>
    <mergeCell ref="B2:J2"/>
    <mergeCell ref="B3:J3"/>
    <mergeCell ref="B4:J4"/>
    <mergeCell ref="B5:J5"/>
    <mergeCell ref="B6:E6"/>
    <mergeCell ref="F6:F8"/>
    <mergeCell ref="G6:G8"/>
    <mergeCell ref="H6:H8"/>
    <mergeCell ref="I6:I8"/>
    <mergeCell ref="J6:J8"/>
    <mergeCell ref="D7:E7"/>
    <mergeCell ref="B9:E9"/>
    <mergeCell ref="B10:E10"/>
    <mergeCell ref="B11:E11"/>
    <mergeCell ref="D12:E12"/>
    <mergeCell ref="B19:E19"/>
    <mergeCell ref="D20:E20"/>
    <mergeCell ref="D28:E28"/>
    <mergeCell ref="B37:E37"/>
    <mergeCell ref="D38:E38"/>
    <mergeCell ref="D40:E40"/>
    <mergeCell ref="B51:J51"/>
    <mergeCell ref="C52:J52"/>
    <mergeCell ref="D42:E42"/>
    <mergeCell ref="B44:E44"/>
    <mergeCell ref="B45:E45"/>
    <mergeCell ref="B46:E46"/>
    <mergeCell ref="D47:E47"/>
    <mergeCell ref="D49:E49"/>
  </mergeCells>
  <printOptions horizontalCentered="1"/>
  <pageMargins left="0.35433070866141736" right="0.35433070866141736" top="0.4724409448818898" bottom="0.4330708661417323" header="0.5118110236220472" footer="0.5118110236220472"/>
  <pageSetup horizontalDpi="300" verticalDpi="300" orientation="portrait" pageOrder="overThenDown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2023-10-26T23:41:05Z</cp:lastPrinted>
  <dcterms:created xsi:type="dcterms:W3CDTF">2023-04-28T21:40:47Z</dcterms:created>
  <dcterms:modified xsi:type="dcterms:W3CDTF">2023-10-26T23:41:07Z</dcterms:modified>
  <cp:category/>
  <cp:version/>
  <cp:contentType/>
  <cp:contentStatus/>
</cp:coreProperties>
</file>